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Z:\GRANTS\MONROE COUNTY HSAB\HSAB 2026\"/>
    </mc:Choice>
  </mc:AlternateContent>
  <xr:revisionPtr revIDLastSave="0" documentId="13_ncr:1_{238293CA-6660-4AB5-9478-6680F6B29C5A}" xr6:coauthVersionLast="36" xr6:coauthVersionMax="36" xr10:uidLastSave="{00000000-0000-0000-0000-000000000000}"/>
  <workbookProtection lockStructure="1"/>
  <bookViews>
    <workbookView xWindow="0" yWindow="0" windowWidth="28800" windowHeight="12105"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H23" i="3" s="1"/>
  <c r="L1" i="4"/>
  <c r="K1" i="4"/>
  <c r="I1" i="4"/>
  <c r="H1" i="4"/>
  <c r="F1" i="4"/>
  <c r="E1" i="4"/>
  <c r="C1" i="4"/>
  <c r="B1" i="4"/>
  <c r="C33" i="3"/>
  <c r="C11" i="2" s="1"/>
  <c r="C14" i="2" s="1"/>
  <c r="H32" i="3"/>
  <c r="H30" i="3"/>
  <c r="H29" i="3"/>
  <c r="H28" i="3"/>
  <c r="H27" i="3"/>
  <c r="H25" i="3"/>
  <c r="H24" i="3"/>
  <c r="H18" i="3"/>
  <c r="H17" i="3"/>
  <c r="H16" i="3"/>
  <c r="H15" i="3"/>
  <c r="H14" i="3"/>
  <c r="H13" i="3"/>
  <c r="H11" i="3"/>
  <c r="H20" i="3" l="1"/>
  <c r="H22" i="3"/>
  <c r="H26" i="3"/>
  <c r="H31" i="3"/>
  <c r="H19" i="3"/>
  <c r="H21" i="3"/>
  <c r="H12" i="3"/>
  <c r="F33" i="3" l="1"/>
  <c r="E11" i="2" s="1"/>
  <c r="U12" i="2" s="1"/>
  <c r="AX12" i="2" l="1"/>
  <c r="X12" i="2"/>
  <c r="T12" i="2"/>
  <c r="AJ12" i="2"/>
  <c r="Y12" i="2"/>
  <c r="AD12" i="2"/>
  <c r="E14" i="2"/>
  <c r="BA12" i="2"/>
  <c r="H12" i="2"/>
  <c r="Q12" i="2"/>
  <c r="G12" i="2"/>
  <c r="AG12" i="2"/>
  <c r="L12" i="2"/>
  <c r="BB12" i="2"/>
  <c r="AP12" i="2"/>
  <c r="M12" i="2"/>
  <c r="AM12" i="2"/>
  <c r="BC12" i="2"/>
  <c r="AV12" i="2"/>
  <c r="AO12" i="2"/>
  <c r="AC12" i="2"/>
  <c r="J12" i="2"/>
  <c r="AU12" i="2"/>
  <c r="I12" i="2"/>
  <c r="AZ12" i="2"/>
  <c r="AQ12" i="2"/>
  <c r="AA12" i="2"/>
  <c r="AI12" i="2"/>
  <c r="AY12" i="2"/>
  <c r="R12" i="2"/>
  <c r="O12" i="2"/>
  <c r="AB12" i="2"/>
  <c r="BD12" i="2"/>
  <c r="N12" i="2"/>
  <c r="P12" i="2"/>
  <c r="W12" i="2"/>
  <c r="AK12" i="2"/>
  <c r="K12" i="2"/>
  <c r="AW12" i="2"/>
  <c r="AE12" i="2"/>
  <c r="AN12" i="2"/>
  <c r="AH12" i="2"/>
  <c r="V12" i="2"/>
  <c r="AS12" i="2"/>
  <c r="AR12" i="2"/>
  <c r="AT12" i="2"/>
  <c r="AL12" i="2"/>
  <c r="Z12" i="2"/>
  <c r="S12" i="2"/>
  <c r="AF12" i="2"/>
  <c r="BF11" i="2"/>
  <c r="AE15" i="2" l="1"/>
  <c r="AI15" i="2"/>
  <c r="AZ15" i="2"/>
  <c r="AG15" i="2"/>
  <c r="AX15" i="2"/>
  <c r="S15" i="2"/>
  <c r="W15" i="2"/>
  <c r="AN15" i="2"/>
  <c r="BD15" i="2"/>
  <c r="AB15" i="2"/>
  <c r="T15" i="2"/>
  <c r="Z15" i="2"/>
  <c r="BB15" i="2"/>
  <c r="AT15" i="2"/>
  <c r="P15" i="2"/>
  <c r="N15" i="2"/>
  <c r="AP15" i="2"/>
  <c r="AH15" i="2"/>
  <c r="AY15" i="2"/>
  <c r="AS15" i="2"/>
  <c r="AD15" i="2"/>
  <c r="V15" i="2"/>
  <c r="AM15" i="2"/>
  <c r="U15" i="2"/>
  <c r="R15" i="2"/>
  <c r="J15" i="2"/>
  <c r="AA15" i="2"/>
  <c r="AR15" i="2"/>
  <c r="AW15" i="2"/>
  <c r="I15" i="2"/>
  <c r="O15" i="2"/>
  <c r="AF15" i="2"/>
  <c r="BA15" i="2"/>
  <c r="AO15" i="2"/>
  <c r="M15" i="2"/>
  <c r="AU15" i="2"/>
  <c r="AL15" i="2"/>
  <c r="G15" i="2"/>
  <c r="K15" i="2"/>
  <c r="AK15" i="2"/>
  <c r="AV15" i="2"/>
  <c r="H15" i="2"/>
  <c r="AJ15" i="2"/>
  <c r="BC15" i="2"/>
  <c r="X15" i="2"/>
  <c r="Q15" i="2"/>
  <c r="Y15" i="2"/>
  <c r="AC15" i="2"/>
  <c r="AQ15" i="2"/>
  <c r="L15" i="2"/>
</calcChain>
</file>

<file path=xl/sharedStrings.xml><?xml version="1.0" encoding="utf-8"?>
<sst xmlns="http://schemas.openxmlformats.org/spreadsheetml/2006/main" count="118" uniqueCount="95">
  <si>
    <t>df5d694f82b86b8895c026c8a46dae1780fbddc5234bb0a0319777e8a8c395f80040fd1c4761e343a26765dfd47063c9fce2c6296dc0bb48bcd8f2f28c92f73biFMfonZY1VJ5kJzZO5V2deocSUBi5oSciVA+e4iZZ3hopvFyPPcsXePf3WkBaSTk</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</si>
  <si>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</si>
  <si>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</si>
  <si>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</si>
  <si>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</si>
  <si>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</si>
  <si>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</si>
  <si>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</si>
  <si>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</si>
  <si>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</si>
  <si>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</si>
  <si>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</si>
  <si>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</si>
  <si>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</si>
  <si>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</si>
  <si>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</si>
  <si>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</si>
  <si>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</si>
  <si>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</si>
  <si>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</si>
  <si>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</si>
  <si>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</si>
  <si>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</si>
  <si>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</si>
  <si>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</si>
  <si>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</si>
  <si>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</si>
  <si>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</si>
  <si>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</si>
  <si>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</si>
  <si>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</si>
  <si>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</si>
  <si>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</si>
  <si>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</si>
  <si>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</si>
  <si>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</si>
  <si>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</si>
  <si>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</si>
  <si>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</si>
  <si>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</si>
  <si>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</si>
  <si>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</si>
  <si>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</si>
  <si>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</si>
  <si>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</si>
  <si>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</si>
  <si>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</si>
  <si>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</si>
  <si>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</si>
  <si>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</si>
  <si>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</si>
  <si>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</si>
  <si>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</si>
  <si>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</si>
  <si>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</si>
  <si>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</si>
  <si>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</si>
  <si>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</si>
  <si>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</si>
  <si>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</si>
  <si>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</si>
  <si>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</si>
  <si>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</si>
  <si>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</si>
  <si>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</si>
  <si>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</si>
  <si>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</si>
  <si>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</si>
  <si>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</si>
  <si>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</si>
  <si>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</si>
  <si>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</si>
  <si>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</si>
  <si>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</si>
  <si>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</si>
  <si>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</si>
  <si>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</si>
  <si>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</si>
  <si>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Safe Kids - Strong Families - Healthy Community</t>
  </si>
  <si>
    <t>• Residential Shelter for Youth / Children from Ages 6-17
• Federally funded Basic Center Program to provide residential service to homeless youth under 18 years of age.
• CINS/FINS (children in of services/families in need of services) residential services for youth from ages 10-17
• Community Based Counseling for Youth Ages 6-17 and their Families
• Behavior Management Education for Youth Ages 6-17 and Parents
• Nurse lead medical assessments for all youth receiving FKCS residential services
• Behavioral, educational, and life skills counseling for youth ages 6-17
• Week-Long Camps for Children at risk and in Need of Services Ages 10-17
• Street Outreach to Runaway and Homeless Street Youth to Age 21
• Distribution of survival kits to the homeless population 
• Drop-In Center in Key West for Runaway and Homeless Street Youth to age 21
• Transitional Living Program for youth/young adults Ages 16-22
• Case Management for youth and families
• Other Services to Keep Youth Safe and Families Strong, as needed
All services are 100% free of charge.</t>
  </si>
  <si>
    <t>The grant funding from the Human Services Advisory Board will be allocated towards covering the salaries of our dedicated staff and supporting general agency operations. This investment is crucial for enabling our team to continue providing essential services to Monroe County's most vulnerable youth, including those experiencing trauma, homelessness, abuse, neglect, and those at risk. Several of our grants require matching funds and/or they do not provide enough funding to fully cover the cost of providing services, especially in Monroe County.</t>
  </si>
  <si>
    <t>PART I - The Florida Keys Children's Shelter, Inc. (FKCS), a nationally accredited social service agency, has been making a positive impact for Monroe County youth and their families for over 37 years. All of our services are free of charge and essential for Monroe county. Our services are an absolute necessity to the community, we are the last and only option for hundreds of youth and families in Monroe County. Our organization operates the only licensed emergency shelter for youth in the Florida Keys. We provide a safe home for at least 100 vulnerable youth every year in our residential programs which are free of charge and open 24 hours a day (employee awake supervision), 365 days a year: The 19-bed Jelsema Center in Tavernier accommodates young individuals (ages 6-17) facing abuse, abandonment, trauma, neglect, homelessness, or other challenges, providing a safe and nurturing environment while always maintaining at least one direct care staff member for every six youth during the day, and a 1 to 12 ratio during bedtime hours. In addition to housing our main administrative offices, this facility is also utilized for our non-residential programs as well as various services for CINS/FINS (Children In Need of Services/Families In Need of Services). This location staffs a part-time nurse that performs health screens on all youth receiving residential services and provides medication management training to all direct care employees. Transportation to and from the facility is provided for all  youth served, including transportation to medical, counseling, education, quality of life, and recreational services.
- Our two 4-bedroom homes in Key West serves as a partially federally funded Transitional Living Program for young adults, ages 16-22, who have aged out of various state and county programs. This type of program has been a major need for Monroe County and will not only provide housing but also provide case management, teach skills for independent living, and transportation to necessary services/needs (medical, educational, employment, etc).
- While we are best known for our residential programs, the Florida Keys Children's Shelter is much more than a shelter. The lion's share of our work is providing free preventative and intervention counseling, training to youth and families, and outreach for Monroe County youth who would be at risk of poor life outcomes without our help. Our programs, provide free of charge services to hundreds of children and families annually across the entire county, and have proven long-term to prevent juvenile crime: Our team of four community-based counselors have offices in schools county-wide and help youth ages 6-17 work through issues like conflict resolution, decision-making, feelings identification, self-esteem and life/coping skills. 
- Our professional trainers lead small groups county-wide including the "All Stars"(TM) substance abuse program, our interactive online course for parents of children ages 11-17, with tips and tools for tough situations.
- Our Project Lighthouse drop-in center at 1101 Truman Avenue in Key West gives street youth in Key West a safe place to go for resources, guidance, and support. Our street outreach workers help youth stay out of trouble and transition to become self sufficient community members. The street outreach workers search for street/distressed youth and perform assessments that include medical, housing, and survival needs. These workers carry essential survival kits to handout for free to those in need. 
- Now in its' fourth year, our "Jelsema Journey" camps are operating during spring, summer and winter school breaks at full capacity with a large waiting list. During these breaks many youth don't have adequate supervision and are at a higher risk of negative behaviors, homelessness, and drug use. "Jelsema Journey" is the only completely free-of-charge camp program for at-risk, abused, abandoned, neglected, homeless or run-away youth in Monroe County.
- FKCS has three professional case manager positions and a residential counselor at it's Jelsema center to provide case management that include medical, education, counseling, recreational, and survival needs. These case managers and counselor provide leadership, training, and mentoring to all direct care employees at the Jelsema center.
The need for FKCS services has dramatically increased over the past 3 years, prompting the organization to seek funding for hiring additional personnel in an attempt to meet this growing demand. Almost daily, FKCS's Jelsema residential program operates at maximum capacity due to staffing shortages. Our organization is the one chosen, recognized, and regularly monitored and audited by the State of Florida. The Florida Keys Children's Shelter operates the sole emergency shelter for children in the Florida Keys, licensed by the Florida Department of Children and Families. We are also the exclusive provider for the Department of Juvenile Justice's "Children in Need of Services/Families in Need of Services" (CINS/FINS) programs. Our organization operates the only outreach and drop-in center specifically serving homeless and runaway street youth. FKCS runs the sole Transitional Living Program (TLP) in Monroe County for ages 16-22. Most importantly, FKCS is the only organization in the Florida Keys that ensures runaway, homeless, and at-risk children are not sleeping on the street.                                                                                                                                                                                                                                                                                                                                                                                                                                                  PART II: The Florida Keys Children's Shelter does not overlap or share services with any other organizations in Monroe County. The agency maintains successful working relationships with numerous community partners, including but not limited to: Citrus, WestCare/Guidance/Care Center, Wesley House Family Services, Monroe County schools, the Monroe County Sheriff's Office, the 16th Judicial Circuit, and the Florida Keys Outreach Coalition. The Monroe County Coalition contributes funding for the "All Stars"(TM) curriculum.
Our collaborations with other nonprofits, for-profit entities, and government agencies are strengthened by several of our board members who either work or have been selected or elected to serve on other boards, including the Sheriff's Department, United Way of the Florida Keys, and the Keys Children's Foundation.The Florida Keys Children's Shelter (FKCS) maintains written agreements for referrals and/or services with numerous agencies, including Key West Housing Authority, Monroe County Sheriff's Office, Wesley House Family Services, Guidance Care Center, Cornerstone Resource Alliance, College of the Florida Keys, Mariner's Hospital, Rural Health Network, Drug Court, Pediatrics and Adolescent Center, and Citrus Health Network.
Our largest source of referrals comes from teachers, counselors, and administrators at all Monroe County Public &amp; Charter Schools. They involve us in truancy meetings and provide office space for our counselors to meet with youth on their campuses. The implementation of virtual and hybrid learning initially posed challenges to the referral system. However, our team of counselors collaborated with school administration, teachers, and community organizations such as churches and food banks to conduct outreach for students who might have "slipped through the cracks."
FKCS often serves as the initial contact for youth and families to receive necessary services. After referring youth and families to other agencies for needed services, FKCS frequently assists with communication, scheduling, transportation, and implementation between youth and those agencies. We provide case management and advocacy for the youth and families served to ensure they receive the required services.
We participate in regularly scheduled inter-agency meetings where case managers meet in person with organizations such as the Department of Juvenile Justice, Guidance/Care Center, CareerSource Florida, the Monroe County Sheriff's Office, private schools, and local churches. Open communication enables us to maximize opportunities, ensuring that every young person receives the best services with the potential for the most favorable outcomes.</t>
  </si>
  <si>
    <t xml:space="preserve">The target client of the Florida Keys Children's Shelter is a young person who lives in the Florida Keys and has an unstable living situation or precarious future, known to be facing challenges with school or outside of school. Residential programs serve youth from ages 6-17; community-based counseling programs serve youth from ages 6-17 and their families; and our Project Lighthouse serves young people up to age 22. The transitional living program will target youth between the ages 16-22 that lack skills for independence and at risk for homelessness.
The Florida Keys Children's Shelter refers youth with physical or mental handicaps or risk for violence to facilities in the state whose staff have specialized training, always prioritizing safety and quality care for all youth and our island community. All of our services are completely free and available regardless of gender, religion or race. </t>
  </si>
  <si>
    <t>Clients may be self-referred, but are most frequently referred by a school teacher, school guidance counselor, resource officer, or by parents who have then been processed by our Outreach Committee.  FKCS frequently receives referrals from other agencies such as the Department of Juvenile Justice, the Guidance/Care Center, Monroe County Sheriff’s Department, and the Key West Police Department.</t>
  </si>
  <si>
    <t>0</t>
  </si>
  <si>
    <t>Our contracts or grants mandate that all volunteers undergo a comprehensive background screening and complete the same training as our employees, totaling over 120 hours. This extensive requirement often poses a significant challenge in recruiting volunteers who can commit such a substantial amount of time prior to beginning their volunteer work.</t>
  </si>
  <si>
    <t>Monroe County's financial backing is crucial, serving as the cornerstone for sustaining essential services for local children and families. This steadfast community support not only facilitates the continuation of our operational funding but also meets the community contribution requirements mandated by our various state agency contracts. Unfortunately, these contracts determine funding based on state allocations rather than the actual service costs, leaving a significant financial gap that our community must bridge.
While FKCS recognizes the limitations on HSAB's ability to allocate additional funds, the urgency of our situation cannot be overstated. Rising operational and staffing costs have placed us in a precarious position, necessitating an appeal for increased HSAB support. Historically, FKCS received $200,000 in HSAB funding. The subsequent reduction in this support over the past several years has impacted our ability to hire and maintain qualified staff, at this point in time it's reached a critical need for additional financial support.
In response to these challenges and to ensure the continued provision of our vital services, FKCS respectfully requests an increase in HSAB funding to $200,000 for this year. This adjustment is not merely a return to previous funding levels but a necessary measure to address the increased demand and escalating costs that have intensified since that time. Our services are indispensable to the well-being and safety of our community's most vulnerable members. We earnestly request your support to meet these critical needs.</t>
  </si>
  <si>
    <t>As in years past, the Florida Keys Children's Shelter tracks the number of clients served in both residential and non-residential programs through a variety of reporting systems (Netmis, JJIS, ClientTrack, Grant Solutions, etc).
Additionally, we keep metrics for participants during and after program activities including: 
1.  Changed attitudes and/or values 
2. Changed behavior   
3. Improved well-being   
4. Remain free of incidents of abuse or neglect while in the program 
5. 85% of Exits will have Completed Service; 90% of clients will receive a 30 and 60 day follow-up; 90% of youth will be discharged home or to other appropriate setting; 90% of youth completing services will report living at home at 30 and 60 day follow-ups; 75% of youth completing services will report attending school regularly at 30 and 60 day follow-ups; 99% of youth admitted will have completed intake and needs assessment Initiated (now labeled "NIRVANA Assessment Initiated")
Both the Residential and Community Based Counseling Programs produce quarterly “Aggregate Outcomes Reports”.  The Continuous Quality Improvement committee reviews these and any necessary recommendations are made.  These reports are summarized annually for FKCS’s board of directors.
Monthly, the Florida Network that manages the prevention (CINS/FINS) contract with FKCS sends a report that includes the current percentage standing of all the outcomes in question 30 for agencies that provide CIN/FINS services.
We upload our runaway homeless youth and at-risk for runaway homeless youth data from Clienttrack into the federal data portal called "RHY-HMIS" which provides outcomes and outputs of our services.</t>
  </si>
  <si>
    <t>Residential Care (Day) - $547
Community Based Counseling (Hour) - $125
Transitional Living Program (Day) - $76</t>
  </si>
  <si>
    <t>There are 39 employees ("snapshot") as of today's date 3/27/2025</t>
  </si>
  <si>
    <t>The Florida Keys Children's Shelter Requests $200,000 in funding from the Monroe County Human Servicers Advisory Board.</t>
  </si>
  <si>
    <t>Shared Asset Forfeiture Fund (SAFF) (Awarded 2024-2025) $5,028.57</t>
  </si>
  <si>
    <t>Clients may be self-referred, but are most frequently referred by a school teacher, school guidance counselor, resource officer, or by parents who have then been processed by our Outreach Committee. FKCS frequently receives referrals from other agencies such as the Department of Juvenile Justice, the Guidance/Care Center, Monroe County Sheriff’s Department, and the Key West Police Department.</t>
  </si>
  <si>
    <t>We are currently hiring a Transitional Living Program Coordinator and a Transitional Living Case Manager following the departure of previous staff who moved on to new life stages, including relocation due to marriage. To manage the interim, employees from various departments are supporting the Transitional Living Program (TLP), resulting in an increased workload across our team. These vacancies are further complicated by the extensive background checks required by the Department of Juvenile Justice and the Department of Children and Families. This rigorous process is crucial for ensuring the safety of the youth we serve but can extend the hiring period to several months, significantly impacting our recruitment efforts. Additionally, new hires must complete 120 hours of comprehensive training, essential for maintaining our service quality but delaying staff replacement and exacerbating staffing challenges.
These challenges are systemic, affecting similar service providers throughout Florida and are compounded by the difficulty in offering competitive compensation for these demanding roles. The combined effect of lengthy hiring processes and relatively low wages poses significant obstacles in maintaining a full staff complement at FKCS.</t>
  </si>
  <si>
    <t>Monroe County's financial backing is crucial, serving as the cornerstone for sustaining essential services for local children and families. This steadfast community support not only facilitates the continuation of our operational funding but also meets the community contribution requirements mandated by our various state agency contracts. Unfortunately, these contracts determine funding based on state allocations rather than the actual service costs, leaving a significant financial gap that our community must bridge.
While FKCS recognizes the limitations on HSAB's ability to allocate additional funds, the urgency of our situation cannot be overstated. Rising operational and staffing costs have placed us in a precarious position, necessitating an appeal for increased HSAB support. Historically, FKCS received $200,000 in HSAB funding. The subsequent reduction in this support over the past several years has impacted our ability to hire and maintain qualified staff, at this point in time it's reached a critical need for additional financial support.
In response to these challenges and to ensure the continued provision of our vital services, FKCS respectfully requests an increase in HSAB funding to $200,000 for this year. This adjustment is not merely a return to previous funding levels but a necessary measure to address the increased demand and escalating costs that have intensified since that time. Our services are indispensable to the well-being and safety of our community's most vulnerable members. We earnestly request your support to meet these critical needs. Also, We have not experienced direct impacts regarding the presidential claims of federal funds being frozen. However, we are closely monitoring the situation as it relates to potential disruptions for this fiscal year. Regardless of the outcome, we are fully committed to continuing the delivery of all our services, including those directly funded by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</si>
</sst>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0"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2">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2">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2">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2">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2">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2">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zoomScale="80" zoomScaleNormal="80" workbookViewId="0">
      <pane ySplit="10" topLeftCell="A32" activePane="bottomLeft" state="frozen"/>
      <selection pane="bottomLeft" activeCell="M32" sqref="M3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90</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
      <c r="B13" s="1">
        <v>1257730</v>
      </c>
      <c r="C13" s="3" t="s">
        <v>23</v>
      </c>
      <c r="D13" s="13" t="s">
        <v>24</v>
      </c>
      <c r="E13" s="4"/>
      <c r="F13" s="7" t="s">
        <v>78</v>
      </c>
      <c r="G13" s="8" t="s">
        <v>78</v>
      </c>
      <c r="H13" s="14" t="str">
        <f ca="1">IF(AND(
            OR(OFFSET($H13,0,-2) = "-",OFFSET($H13,0,-2) = ""),OFFSET($H13,0,-1) = ""),"Incomplete","Complete")</f>
        <v>Complete</v>
      </c>
      <c r="I13" s="1">
        <v>0</v>
      </c>
    </row>
    <row r="14" spans="2:9" ht="409.5" x14ac:dyDescent="0.2">
      <c r="B14" s="1">
        <v>1257731</v>
      </c>
      <c r="C14" s="3" t="s">
        <v>25</v>
      </c>
      <c r="D14" s="13" t="s">
        <v>26</v>
      </c>
      <c r="E14" s="4"/>
      <c r="F14" s="7" t="s">
        <v>79</v>
      </c>
      <c r="G14" s="7" t="s">
        <v>79</v>
      </c>
      <c r="H14" s="14" t="str">
        <f ca="1">IF(AND(
            OR(OFFSET($H14,0,-2) = "-",OFFSET($H14,0,-2) = ""),OFFSET($H14,0,-1) = ""),"Incomplete","Complete")</f>
        <v>Complete</v>
      </c>
      <c r="I14" s="1">
        <v>1</v>
      </c>
    </row>
    <row r="15" spans="2:9" ht="300" x14ac:dyDescent="0.2">
      <c r="B15" s="1">
        <v>1254674</v>
      </c>
      <c r="C15" s="3" t="s">
        <v>27</v>
      </c>
      <c r="D15" s="13" t="s">
        <v>28</v>
      </c>
      <c r="E15" s="4"/>
      <c r="F15" s="7" t="s">
        <v>80</v>
      </c>
      <c r="G15" s="8" t="s">
        <v>80</v>
      </c>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7" t="s">
        <v>81</v>
      </c>
      <c r="G17" s="8" t="s">
        <v>81</v>
      </c>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7.25" customHeight="1" x14ac:dyDescent="0.2">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8" t="s">
        <v>91</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09.5" x14ac:dyDescent="0.2">
      <c r="B24" s="1">
        <v>1258128</v>
      </c>
      <c r="C24" s="3" t="s">
        <v>43</v>
      </c>
      <c r="D24" s="13" t="s">
        <v>44</v>
      </c>
      <c r="E24" s="4"/>
      <c r="F24" s="7" t="s">
        <v>82</v>
      </c>
      <c r="G24" s="8" t="s">
        <v>82</v>
      </c>
      <c r="H24" s="14" t="str">
        <f ca="1">IF(AND(
            OR(OFFSET($H24,0,-2) = "-",OFFSET($H24,0,-2) = ""),OFFSET($H24,0,-1) = ""),"Incomplete","Complete")</f>
        <v>Complete</v>
      </c>
      <c r="I24" s="1">
        <v>0</v>
      </c>
    </row>
    <row r="25" spans="2:9" ht="225" x14ac:dyDescent="0.2">
      <c r="B25" s="1">
        <v>1258129</v>
      </c>
      <c r="C25" s="3" t="s">
        <v>45</v>
      </c>
      <c r="D25" s="13" t="s">
        <v>46</v>
      </c>
      <c r="E25" s="4"/>
      <c r="F25" s="7" t="s">
        <v>83</v>
      </c>
      <c r="G25" s="8" t="s">
        <v>92</v>
      </c>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84</v>
      </c>
      <c r="G27" s="8" t="s">
        <v>85</v>
      </c>
      <c r="H27" s="14" t="str">
        <f ca="1">IF(AND(
            OR(OFFSET($H27,0,-2) = "-",OFFSET($H27,0,-2) = ""),OFFSET($H27,0,-1) = ""),"Incomplete","Complete")</f>
        <v>Complete</v>
      </c>
      <c r="I27" s="1">
        <v>1</v>
      </c>
    </row>
    <row r="28" spans="2:9" ht="409.5" x14ac:dyDescent="0.2">
      <c r="B28" s="1">
        <v>1258139</v>
      </c>
      <c r="C28" s="3" t="s">
        <v>51</v>
      </c>
      <c r="D28" s="13" t="s">
        <v>52</v>
      </c>
      <c r="E28" s="4"/>
      <c r="F28" s="7" t="s">
        <v>87</v>
      </c>
      <c r="G28" s="8" t="s">
        <v>87</v>
      </c>
      <c r="H28" s="14" t="str">
        <f ca="1">IF(AND(
            OR(OFFSET($H28,0,-2) = "-",OFFSET($H28,0,-2) = ""),OFFSET($H28,0,-1) = ""),"Incomplete","Complete")</f>
        <v>Complete</v>
      </c>
      <c r="I28" s="1">
        <v>0</v>
      </c>
    </row>
    <row r="29" spans="2:9" ht="105" x14ac:dyDescent="0.2">
      <c r="B29" s="1">
        <v>1258141</v>
      </c>
      <c r="C29" s="3" t="s">
        <v>53</v>
      </c>
      <c r="D29" s="13" t="s">
        <v>54</v>
      </c>
      <c r="E29" s="4"/>
      <c r="F29" s="7" t="s">
        <v>88</v>
      </c>
      <c r="G29" s="8" t="s">
        <v>88</v>
      </c>
      <c r="H29" s="14" t="str">
        <f ca="1">IF(AND(
            OR(OFFSET($H29,0,-2) = "-",OFFSET($H29,0,-2) = ""),OFFSET($H29,0,-1) = ""),"Incomplete","Complete")</f>
        <v>Complete</v>
      </c>
      <c r="I29" s="1">
        <v>1</v>
      </c>
    </row>
    <row r="30" spans="2:9" ht="75" x14ac:dyDescent="0.2">
      <c r="B30" s="1">
        <v>1363343</v>
      </c>
      <c r="C30" s="3" t="s">
        <v>55</v>
      </c>
      <c r="D30" s="13" t="s">
        <v>56</v>
      </c>
      <c r="E30" s="4"/>
      <c r="F30" s="7" t="s">
        <v>89</v>
      </c>
      <c r="G30" s="8" t="s">
        <v>89</v>
      </c>
      <c r="H30" s="14" t="str">
        <f ca="1">IF(AND(
            OR(OFFSET($H30,0,-2) = "-",OFFSET($H30,0,-2) = ""),OFFSET($H30,0,-1) = ""),"Incomplete","Complete")</f>
        <v>Complete</v>
      </c>
      <c r="I30" s="1">
        <v>0</v>
      </c>
    </row>
    <row r="31" spans="2:9" ht="270" x14ac:dyDescent="0.2">
      <c r="B31" s="1">
        <v>1363448</v>
      </c>
      <c r="C31" s="3" t="s">
        <v>57</v>
      </c>
      <c r="D31" s="13" t="s">
        <v>58</v>
      </c>
      <c r="E31" s="4"/>
      <c r="F31" s="7" t="s">
        <v>76</v>
      </c>
      <c r="G31" s="8" t="s">
        <v>93</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409.5" x14ac:dyDescent="0.2">
      <c r="B32" s="1">
        <v>1258142</v>
      </c>
      <c r="C32" s="3" t="s">
        <v>59</v>
      </c>
      <c r="D32" s="13" t="s">
        <v>60</v>
      </c>
      <c r="E32" s="4"/>
      <c r="F32" s="7" t="s">
        <v>86</v>
      </c>
      <c r="G32" s="8" t="s">
        <v>94</v>
      </c>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Shelter FKCS</cp:lastModifiedBy>
  <dcterms:created xsi:type="dcterms:W3CDTF">2025-03-27T13:02:08Z</dcterms:created>
  <dcterms:modified xsi:type="dcterms:W3CDTF">2025-03-28T18:11:33Z</dcterms:modified>
  <cp:category/>
</cp:coreProperties>
</file>